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silunion-my.sharepoint.com/personal/sergio_verdasco_ilunion_com/Documents/ILUNION FS/Dirección/Transparencia/2023/"/>
    </mc:Choice>
  </mc:AlternateContent>
  <xr:revisionPtr revIDLastSave="26" documentId="13_ncr:1_{A02FB017-762D-4DC9-B6E6-8D8EACBB6A87}" xr6:coauthVersionLast="47" xr6:coauthVersionMax="47" xr10:uidLastSave="{D78828BC-DAD6-437B-B6AF-2BBAE75DD740}"/>
  <bookViews>
    <workbookView xWindow="-120" yWindow="-16320" windowWidth="29040" windowHeight="15990" xr2:uid="{250F585F-741A-462B-8CCF-C8F8DECCA778}"/>
  </bookViews>
  <sheets>
    <sheet name="Vigentes a 31-12-2022" sheetId="1" r:id="rId1"/>
    <sheet name="01-01-2022 al 31-12-2022" sheetId="2" r:id="rId2"/>
  </sheets>
  <externalReferences>
    <externalReference r:id="rId3"/>
  </externalReferences>
  <definedNames>
    <definedName name="_xlnm._FilterDatabase" localSheetId="1" hidden="1">'01-01-2022 al 31-12-2022'!$A$2:$F$2</definedName>
    <definedName name="_xlnm._FilterDatabase" localSheetId="0" hidden="1">'Vigentes a 31-12-2022'!$A$1:$H$26</definedName>
    <definedName name="Sociedades">[1]Sociedades!$A$1:$A$9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2"/>
  <c r="F3" i="2"/>
</calcChain>
</file>

<file path=xl/sharedStrings.xml><?xml version="1.0" encoding="utf-8"?>
<sst xmlns="http://schemas.openxmlformats.org/spreadsheetml/2006/main" count="142" uniqueCount="78">
  <si>
    <t>DELEGACION</t>
  </si>
  <si>
    <t>Sociedad</t>
  </si>
  <si>
    <t>Objeto</t>
  </si>
  <si>
    <t>Fecha inicio (DD/MM/AAAA)</t>
  </si>
  <si>
    <t>Fecha fin (DD/MM/AAAA)</t>
  </si>
  <si>
    <t>Duración (meses)</t>
  </si>
  <si>
    <t>Importe licitación (€)</t>
  </si>
  <si>
    <t>Contratos celebrados con la administración pública vigentes a 31/12/21</t>
  </si>
  <si>
    <t>ILUNION CEE LIMPIEZA Y MEDIOAMBIENTE, S.A.</t>
  </si>
  <si>
    <t>Contratos celebrados con la administración pública vigentes a 31/12/22</t>
  </si>
  <si>
    <t>Prestación del servicio de limpieza de centros públicos, dependencias municipales e instalaciones deportivas, reservado a Centros Especiales de Empleo de Iniciativa Social</t>
  </si>
  <si>
    <t>CASTILLA LEON, ASTURIAS Y CANTABRIA, PAIS VASCO</t>
  </si>
  <si>
    <t>CATALUÑA</t>
  </si>
  <si>
    <r>
      <t xml:space="preserve">ENAIRE: </t>
    </r>
    <r>
      <rPr>
        <sz val="11"/>
        <color theme="1"/>
        <rFont val="Calibri"/>
        <family val="2"/>
        <scheme val="minor"/>
      </rPr>
      <t>Servicio de mantenimiento y reposición de plantas ornamentales en los Servicios Centrales de ENAIRE</t>
    </r>
  </si>
  <si>
    <t>12 meses + 12 meses prorroga</t>
  </si>
  <si>
    <t>4.450,00 €/año
1ª Prorroga: 4.450,00</t>
  </si>
  <si>
    <t>CENTRO</t>
  </si>
  <si>
    <r>
      <t xml:space="preserve">ICO: </t>
    </r>
    <r>
      <rPr>
        <sz val="11"/>
        <color theme="1"/>
        <rFont val="Calibri"/>
        <family val="2"/>
        <scheme val="minor"/>
      </rPr>
      <t>Servicio de mantenimiento de las plantas de interior</t>
    </r>
  </si>
  <si>
    <t>3.063,72 €/año
1ª Prorroga: 3.063,72</t>
  </si>
  <si>
    <t>Limpieza trenes de Metro Bilbao</t>
  </si>
  <si>
    <t>incluye las 2 prorrogas anuales</t>
  </si>
  <si>
    <t>NORTE</t>
  </si>
  <si>
    <t>Servicio de mantenimiento de limpieza de VISESA</t>
  </si>
  <si>
    <t>Servicio de mantenimiento de limpieza de ITELAZPI</t>
  </si>
  <si>
    <t>incluye prorrogas hasta el 2025</t>
  </si>
  <si>
    <t>Servicio de mantenimiento de limpieza de FUNDACION RIOJA SALUD</t>
  </si>
  <si>
    <r>
      <rPr>
        <b/>
        <sz val="11"/>
        <color theme="1"/>
        <rFont val="Calibri"/>
        <family val="2"/>
        <scheme val="minor"/>
      </rPr>
      <t>Fremap:</t>
    </r>
    <r>
      <rPr>
        <sz val="11"/>
        <color theme="1"/>
        <rFont val="Calibri"/>
        <family val="2"/>
        <scheme val="minor"/>
      </rPr>
      <t xml:space="preserve"> SERVICIO DE MANTENIMIENTO DE JARDINERÍA EN LAS INSTALACIONES DE FREMAP EN LA COMUNIDAD DE MADRID, MUTUA COLABORADORA CON LA SEGURIDAD SOCIAL Nº 61</t>
    </r>
  </si>
  <si>
    <t>24 + 24</t>
  </si>
  <si>
    <t>Licitacion: 568.643
1ª prórroga/s: 284.321,5 €
2ª prórroga/s: 284.321,5 €</t>
  </si>
  <si>
    <r>
      <rPr>
        <b/>
        <sz val="11"/>
        <color theme="1"/>
        <rFont val="Calibri"/>
        <family val="2"/>
        <scheme val="minor"/>
      </rPr>
      <t>Fremap:</t>
    </r>
    <r>
      <rPr>
        <sz val="11"/>
        <color theme="1"/>
        <rFont val="Calibri"/>
        <family val="2"/>
        <scheme val="minor"/>
      </rPr>
      <t xml:space="preserve"> SERVICIO DE MANTENIMIENTO DE JARDINERÍA EN DETERMINADAS INSTALACIONES DE FREMAP EN VARIAS COMUNIDADES AUTÓNOMAS</t>
    </r>
  </si>
  <si>
    <t>Licitacion: 318.328,00
1ª prórroga/s: 159.164 €
2ª prórroga/s: 159.164 €</t>
  </si>
  <si>
    <r>
      <rPr>
        <b/>
        <sz val="11"/>
        <color theme="1"/>
        <rFont val="Calibri"/>
        <family val="2"/>
        <scheme val="minor"/>
      </rPr>
      <t>Fremap</t>
    </r>
    <r>
      <rPr>
        <sz val="11"/>
        <color theme="1"/>
        <rFont val="Calibri"/>
        <family val="2"/>
        <scheme val="minor"/>
      </rPr>
      <t>: Servicio de limpieza en los Centros de FREMAP, Mutua Colaboradora con la Seguridad Social nº61, sitos en la provincia
de Madrid Norte-Oeste.</t>
    </r>
  </si>
  <si>
    <t>24 meses +2 prórrogas de 12 meses</t>
  </si>
  <si>
    <t>Licitacion: 413.721,12
1ª Prorroga: 413.721,12
2ª Prorroga: 413.721,12
modificación/es: 82.744,22 €
Total: 910.186,46 €</t>
  </si>
  <si>
    <r>
      <rPr>
        <b/>
        <sz val="11"/>
        <color theme="1"/>
        <rFont val="Calibri"/>
        <family val="2"/>
        <scheme val="minor"/>
      </rPr>
      <t>Fremap</t>
    </r>
    <r>
      <rPr>
        <sz val="11"/>
        <color theme="1"/>
        <rFont val="Calibri"/>
        <family val="2"/>
        <scheme val="minor"/>
      </rPr>
      <t>: Servicio de limpieza del Complejo de FREMAP Mutua Colaboradora con la Seguridad Social nº 61, sito en la Carretera de Pozuelo nº 61 Majadahonda (Madrid)</t>
    </r>
  </si>
  <si>
    <t>Licitacion: 2.858.394,92
1ª Prorroga: 2.858.394,92
2ª Prorroga: 2.858.394,92
Modificacion/es: 571.678,98</t>
  </si>
  <si>
    <t>UTE ILUNION LIMPIEZA SA-ILUNION CEE LIMPIEZA SA</t>
  </si>
  <si>
    <r>
      <t>Metro de Madrid:</t>
    </r>
    <r>
      <rPr>
        <sz val="11"/>
        <color theme="1"/>
        <rFont val="Calibri"/>
        <family val="2"/>
        <scheme val="minor"/>
      </rPr>
      <t xml:space="preserve"> Servicio de limpieza de las estaciones de las líneas 2, 4, 5, Ramal y ML1 de METRO</t>
    </r>
  </si>
  <si>
    <t>10 meses + 2 prórrogas de 6 meses</t>
  </si>
  <si>
    <t>Licitacion: 41.554.591,00
1ª Prorroga:  6.332.363,76
2ª Prorroga: 6.332.363,76
3ª PRÓRROGA EXCEPCIONAL: 4.855.626,12</t>
  </si>
  <si>
    <r>
      <rPr>
        <b/>
        <sz val="11"/>
        <color theme="1"/>
        <rFont val="Calibri"/>
        <family val="2"/>
        <scheme val="minor"/>
      </rPr>
      <t>Hospital de Fuenlabrada:</t>
    </r>
    <r>
      <rPr>
        <sz val="11"/>
        <color theme="1"/>
        <rFont val="Calibri"/>
        <family val="2"/>
        <scheme val="minor"/>
      </rPr>
      <t xml:space="preserve"> Servicio de limpieza y Desinfección, desinsectacion y desratización del Hospital Universitario de Fuenlabrada y Centro de Especialidades El Arroyo</t>
    </r>
  </si>
  <si>
    <t>6 meses + 6 meses de prorroga + Adendas de continuidad</t>
  </si>
  <si>
    <t xml:space="preserve">Licitacion: 1.974.382,31
1ª Prórroga: 1.974.378,14
Adenda de continuidad: 658.126,04
Adenda de continuidad: 987.189,06
Adenda de continuidad: 987.189,06 
Adenda de continuidad: 987.189,06
Adenda de continuidad: 329.063,02
</t>
  </si>
  <si>
    <r>
      <rPr>
        <b/>
        <sz val="11"/>
        <color theme="1"/>
        <rFont val="Calibri"/>
        <family val="2"/>
        <scheme val="minor"/>
      </rPr>
      <t>AENA</t>
    </r>
    <r>
      <rPr>
        <sz val="11"/>
        <color theme="1"/>
        <rFont val="Calibri"/>
        <family val="2"/>
        <scheme val="minor"/>
      </rPr>
      <t>: Servicio de Jardinería para los edificio de los Servicios Central de AENA S.M.E., S.A.”,</t>
    </r>
  </si>
  <si>
    <t>2 años + 3 prorrogas anuales</t>
  </si>
  <si>
    <t xml:space="preserve">110.072,30 €
1ª Prorroga: 55.036,18
2ª Prorroga: 55.036,18
3ª Prorroga: 55.036,18
</t>
  </si>
  <si>
    <r>
      <rPr>
        <b/>
        <sz val="11"/>
        <color theme="1"/>
        <rFont val="Calibri"/>
        <family val="2"/>
        <scheme val="minor"/>
      </rPr>
      <t>Consorcio Compensacion de Seguros:</t>
    </r>
    <r>
      <rPr>
        <sz val="11"/>
        <color theme="1"/>
        <rFont val="Calibri"/>
        <family val="2"/>
        <scheme val="minor"/>
      </rPr>
      <t xml:space="preserve"> Servicio de limpieza en zonas comunes del edificio propiedad del Consorcio de Compensación de Seguros sito en la calle Hernani, 59 de Madrid</t>
    </r>
  </si>
  <si>
    <t>33.096,96
1ª Prorroga: 16.548,48
2ª Prorroga: 16.548,48
3ª Prorroga: 16.548,48</t>
  </si>
  <si>
    <r>
      <rPr>
        <b/>
        <sz val="11"/>
        <color theme="1"/>
        <rFont val="Calibri"/>
        <family val="2"/>
        <scheme val="minor"/>
      </rPr>
      <t>Ayuntamiento de Albacete</t>
    </r>
    <r>
      <rPr>
        <sz val="11"/>
        <color theme="1"/>
        <rFont val="Calibri"/>
        <family val="2"/>
        <scheme val="minor"/>
      </rPr>
      <t>: SERVICIO DE LIMPIEZA Y MANTENIMIENTO DE LOS CEMENTERIOS NUESTRA SEÑORADE LOS LLANOS (ALBACETE), SANTA ANA, ARGAMASÓN Y EL SALOBRAL MAS AMPLIACIÓN SERVICIO JARDINERO</t>
    </r>
  </si>
  <si>
    <t>48 + 24</t>
  </si>
  <si>
    <t xml:space="preserve">153.936,96 €/año
23.318,02 €/año
</t>
  </si>
  <si>
    <r>
      <rPr>
        <b/>
        <sz val="11"/>
        <color theme="1"/>
        <rFont val="Calibri"/>
        <family val="2"/>
        <scheme val="minor"/>
      </rPr>
      <t>Ayto de Guadalajara</t>
    </r>
    <r>
      <rPr>
        <sz val="11"/>
        <color theme="1"/>
        <rFont val="Calibri"/>
        <family val="2"/>
        <scheme val="minor"/>
      </rPr>
      <t xml:space="preserve">: prestación del servicio de limpieza de dependencias municipales, incluyendo las del Patronato de Deportes, Patronato de Cultura y los Colegios Públicos sitos en el municipio de Guadalajara  y  Barrios Anexionados
</t>
    </r>
  </si>
  <si>
    <t>36 + 24</t>
  </si>
  <si>
    <t xml:space="preserve">Lotes             Anualidad 1        Anualidad 2      Anualidad 3      Prórroga 1       Prórroga 2      TOTAL
Lote 1           694.444,44         704.861,11       718.958,33       736.932,29      755.355,59     3.610.551,76
Lote 2           866.310,00         879.304,65        896.890,74       919.313,01     942.295,84     4.504.114,24     
</t>
  </si>
  <si>
    <r>
      <rPr>
        <b/>
        <sz val="11"/>
        <color theme="1"/>
        <rFont val="Calibri"/>
        <family val="2"/>
        <scheme val="minor"/>
      </rPr>
      <t>Ayto de Majadahonda</t>
    </r>
    <r>
      <rPr>
        <sz val="11"/>
        <color theme="1"/>
        <rFont val="Calibri"/>
        <family val="2"/>
        <scheme val="minor"/>
      </rPr>
      <t>: SERVICIO DE LIMPIEZA DE LOS EDIFICIOS, COLEGIOS Y POLIDEPORTIVOS MUNICIPALES</t>
    </r>
  </si>
  <si>
    <t>1.479.767,88 €/año</t>
  </si>
  <si>
    <t>Servicio de limpieza para el Hospital Médico Quirúrgico de Santiago del Area santiatria de Santiago de Compostela (SERGAS)</t>
  </si>
  <si>
    <t>GALICIA</t>
  </si>
  <si>
    <t>Servicio de limpieza para el Hospital Clinico Universitario y Hospital Gil Casares del Area santiatria de Santiago de Compostela (SERGAS)</t>
  </si>
  <si>
    <t>ILUNION CEE OUTSOURCING, S.A.</t>
  </si>
  <si>
    <t>Servicio de gestión de Modos de transportes en el aeropuerto de Málaga (1año + 1 +1)</t>
  </si>
  <si>
    <t>incluye prorrogas</t>
  </si>
  <si>
    <t>ANDALUCIA ORIENTAL Y MELILLA</t>
  </si>
  <si>
    <r>
      <rPr>
        <b/>
        <sz val="11"/>
        <color theme="1"/>
        <rFont val="Calibri"/>
        <family val="2"/>
        <scheme val="minor"/>
      </rPr>
      <t>AENA:</t>
    </r>
    <r>
      <rPr>
        <sz val="11"/>
        <color theme="1"/>
        <rFont val="Calibri"/>
        <family val="2"/>
        <scheme val="minor"/>
      </rPr>
      <t xml:space="preserve"> Servicio de conserjeria, recepción y reprografía en los edificios de los servicio scentrales de AENA SME, S.A</t>
    </r>
  </si>
  <si>
    <r>
      <rPr>
        <b/>
        <sz val="11"/>
        <color theme="1"/>
        <rFont val="Calibri"/>
        <family val="2"/>
        <scheme val="minor"/>
      </rPr>
      <t>Ayto Talavera Reina</t>
    </r>
    <r>
      <rPr>
        <sz val="11"/>
        <color theme="1"/>
        <rFont val="Calibri"/>
        <family val="2"/>
        <scheme val="minor"/>
      </rPr>
      <t>: Servicios de información turistica y gestión de la oficina de información turística de Talavera de la Reina</t>
    </r>
  </si>
  <si>
    <r>
      <rPr>
        <b/>
        <sz val="11"/>
        <color theme="1"/>
        <rFont val="Calibri"/>
        <family val="2"/>
        <scheme val="minor"/>
      </rPr>
      <t>INAEM</t>
    </r>
    <r>
      <rPr>
        <sz val="11"/>
        <color theme="1"/>
        <rFont val="Calibri"/>
        <family val="2"/>
        <scheme val="minor"/>
      </rPr>
      <t>: Servicio de atención al público de los teatros María Guerrero y Valle Inclan</t>
    </r>
  </si>
  <si>
    <r>
      <rPr>
        <b/>
        <sz val="11"/>
        <color theme="1"/>
        <rFont val="Calibri"/>
        <family val="2"/>
        <scheme val="minor"/>
      </rPr>
      <t>INAEM:</t>
    </r>
    <r>
      <rPr>
        <sz val="11"/>
        <color theme="1"/>
        <rFont val="Calibri"/>
        <family val="2"/>
        <scheme val="minor"/>
      </rPr>
      <t xml:space="preserve"> Servicio de control de accesos en Teatro la Zarzuela</t>
    </r>
  </si>
  <si>
    <t>24+prórrogas (2) anual</t>
  </si>
  <si>
    <t>12+ prórroga (3) anual</t>
  </si>
  <si>
    <r>
      <rPr>
        <b/>
        <sz val="11"/>
        <color theme="1"/>
        <rFont val="Calibri"/>
        <family val="2"/>
        <scheme val="minor"/>
      </rPr>
      <t>Fundacion Canal:</t>
    </r>
    <r>
      <rPr>
        <sz val="11"/>
        <color theme="1"/>
        <rFont val="Calibri"/>
        <family val="2"/>
        <scheme val="minor"/>
      </rPr>
      <t xml:space="preserve"> Servicio de recepción, auxiliares de sala y control de acceso para la Fundacion Canal Isabel II</t>
    </r>
  </si>
  <si>
    <t>12+ prórroga (1) anual</t>
  </si>
  <si>
    <t xml:space="preserve">UTE ILUNION OUTSOURCING, S.A. - ILUNION CEE OUTSOURCING ,S.A. </t>
  </si>
  <si>
    <t xml:space="preserve">ILUNION CEE OUTSOURCING ,S.A. </t>
  </si>
  <si>
    <r>
      <t xml:space="preserve">Limpieza </t>
    </r>
    <r>
      <rPr>
        <b/>
        <sz val="11"/>
        <color theme="1"/>
        <rFont val="Calibri"/>
        <family val="2"/>
        <scheme val="minor"/>
      </rPr>
      <t>Institut recerca IDIBAPS</t>
    </r>
  </si>
  <si>
    <r>
      <t xml:space="preserve">Limpieza. </t>
    </r>
    <r>
      <rPr>
        <b/>
        <sz val="11"/>
        <rFont val="Calibri"/>
        <family val="2"/>
        <scheme val="minor"/>
      </rPr>
      <t>Fundacio per a la recerca Biomédica</t>
    </r>
  </si>
  <si>
    <r>
      <rPr>
        <b/>
        <sz val="11"/>
        <color rgb="FF000000"/>
        <rFont val="Calibri"/>
        <family val="2"/>
      </rPr>
      <t xml:space="preserve">CORPORACIÓN DE RADIO Y TELEVISIÓN ESPAÑOLA </t>
    </r>
    <r>
      <rPr>
        <sz val="11"/>
        <color rgb="FF000000"/>
        <rFont val="Calibri"/>
        <family val="2"/>
      </rPr>
      <t xml:space="preserve">
SERVICIO DE AUXILIARES DE PRODUCCIÓN</t>
    </r>
  </si>
  <si>
    <r>
      <rPr>
        <b/>
        <sz val="11"/>
        <color rgb="FF000000"/>
        <rFont val="Calibri"/>
        <family val="2"/>
      </rPr>
      <t xml:space="preserve">JUNTA DE COMUNIDADES DE CASTILLA LA MANCHA </t>
    </r>
    <r>
      <rPr>
        <sz val="11"/>
        <color rgb="FF000000"/>
        <rFont val="Calibri"/>
        <family val="2"/>
      </rPr>
      <t xml:space="preserve">
GESTIÓN DE LA OFICINA DE TURISMO DE PUERTA DE BISAGRA</t>
    </r>
  </si>
  <si>
    <r>
      <rPr>
        <b/>
        <sz val="11"/>
        <color rgb="FF000000"/>
        <rFont val="Calibri"/>
        <family val="2"/>
      </rPr>
      <t>AYUNTAMIENTO DE ARANJUEZ</t>
    </r>
    <r>
      <rPr>
        <sz val="11"/>
        <color rgb="FF000000"/>
        <rFont val="Calibri"/>
        <family val="2"/>
      </rPr>
      <t xml:space="preserve">
GESTIÓN DE LA OFICINA MUNICIPAL DE TURISMO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</si>
</sst>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/>
    <xf numFmtId="0" fontId="0" fillId="0" borderId="1" xfId="0" applyBorder="1"/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top" wrapText="1"/>
    </xf>
    <xf numFmtId="1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4" fontId="0" fillId="0" borderId="3" xfId="0" applyNumberFormat="1" applyBorder="1" applyAlignment="1">
      <alignment horizontal="center" vertical="top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/>
    </xf>
    <xf numFmtId="8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" fontId="0" fillId="0" borderId="3" xfId="0" applyNumberFormat="1" applyBorder="1" applyAlignment="1">
      <alignment horizontal="right" vertical="center" wrapText="1"/>
    </xf>
    <xf numFmtId="43" fontId="0" fillId="0" borderId="3" xfId="1" applyFont="1" applyFill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lanchuelo/AppData/Local/Microsoft/Windows/INetCache/Content.Outlook/FMP5L3HE/CONSOLIDADO%2020210729_AAPP%20LEY%20DE%20TRANSPARENCIA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 a 31-12-2020"/>
      <sheetName val="01-01-2020 al 31-12-2020"/>
      <sheetName val="Sociedades"/>
    </sheetNames>
    <sheetDataSet>
      <sheetData sheetId="0"/>
      <sheetData sheetId="1"/>
      <sheetData sheetId="2">
        <row r="1">
          <cell r="A1" t="str">
            <v>ILUNION SERVICIOS INDUSTRIALES, S.L.</v>
          </cell>
        </row>
        <row r="2">
          <cell r="A2" t="str">
            <v>ILUNION SERVICIOS INDUSTRIALES LEVANTE, S.L.</v>
          </cell>
        </row>
        <row r="3">
          <cell r="A3" t="str">
            <v>FABRICACIÓN MODULAR VALENCIANA, S.L.</v>
          </cell>
        </row>
        <row r="4">
          <cell r="A4" t="str">
            <v>MODULAR LOGÍSTICA VALENCIANA, S.L</v>
          </cell>
        </row>
        <row r="5">
          <cell r="A5" t="str">
            <v>ILUNION SERVICIOS INDUSTRIALES ARAGON, S.L.</v>
          </cell>
        </row>
        <row r="6">
          <cell r="A6" t="str">
            <v>ILUNION SERVICIOS INDUSTRIALES CATALUNYA, S.L.</v>
          </cell>
        </row>
        <row r="7">
          <cell r="A7" t="str">
            <v>ILUNION CEE LIMPIEZA Y MEDIOAMBIENTE, S.A.</v>
          </cell>
        </row>
        <row r="8">
          <cell r="A8" t="str">
            <v>ILUNION CEE OUTSOURCING, S.A.</v>
          </cell>
        </row>
        <row r="9">
          <cell r="A9" t="str">
            <v>ILUNION OUTSOURCING LEVANTE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F29B-ED2B-4C25-B65F-406814FE2BD6}">
  <dimension ref="A1:H26"/>
  <sheetViews>
    <sheetView tabSelected="1" workbookViewId="0">
      <selection activeCell="E18" sqref="E18"/>
    </sheetView>
  </sheetViews>
  <sheetFormatPr baseColWidth="10" defaultRowHeight="14.4" x14ac:dyDescent="0.3"/>
  <cols>
    <col min="1" max="1" width="41" style="8" bestFit="1" customWidth="1"/>
    <col min="2" max="2" width="32.88671875" style="8" bestFit="1" customWidth="1"/>
    <col min="3" max="3" width="19.88671875" style="5" customWidth="1"/>
    <col min="4" max="4" width="17" style="5" customWidth="1"/>
    <col min="5" max="5" width="19.6640625" style="15" customWidth="1"/>
    <col min="6" max="6" width="26.109375" style="60" customWidth="1"/>
    <col min="7" max="7" width="28" hidden="1" customWidth="1"/>
    <col min="8" max="8" width="25.6640625" style="4" hidden="1" customWidth="1"/>
  </cols>
  <sheetData>
    <row r="1" spans="1:8" s="1" customFormat="1" ht="15.6" x14ac:dyDescent="0.3">
      <c r="A1" s="18" t="s">
        <v>9</v>
      </c>
      <c r="B1" s="18"/>
      <c r="C1" s="18"/>
      <c r="D1" s="18"/>
      <c r="E1" s="18"/>
      <c r="F1" s="18"/>
      <c r="G1" s="2"/>
      <c r="H1" s="2" t="s">
        <v>0</v>
      </c>
    </row>
    <row r="2" spans="1:8" s="1" customFormat="1" ht="31.2" x14ac:dyDescent="0.3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"/>
      <c r="H2" s="2"/>
    </row>
    <row r="3" spans="1:8" s="3" customFormat="1" ht="72" x14ac:dyDescent="0.3">
      <c r="A3" s="22" t="s">
        <v>8</v>
      </c>
      <c r="B3" s="22" t="s">
        <v>10</v>
      </c>
      <c r="C3" s="23">
        <v>44279</v>
      </c>
      <c r="D3" s="23">
        <v>45374</v>
      </c>
      <c r="E3" s="24">
        <v>48</v>
      </c>
      <c r="F3" s="25">
        <v>103566.96</v>
      </c>
      <c r="G3" s="6"/>
      <c r="H3" s="7" t="s">
        <v>11</v>
      </c>
    </row>
    <row r="4" spans="1:8" x14ac:dyDescent="0.3">
      <c r="A4" s="36" t="s">
        <v>8</v>
      </c>
      <c r="B4" s="50" t="s">
        <v>19</v>
      </c>
      <c r="C4" s="27">
        <v>44348</v>
      </c>
      <c r="D4" s="27">
        <v>45626</v>
      </c>
      <c r="E4" s="28">
        <v>43</v>
      </c>
      <c r="F4" s="29">
        <v>824784</v>
      </c>
      <c r="G4" t="s">
        <v>20</v>
      </c>
      <c r="H4" s="2" t="s">
        <v>21</v>
      </c>
    </row>
    <row r="5" spans="1:8" ht="28.8" x14ac:dyDescent="0.3">
      <c r="A5" s="36" t="s">
        <v>8</v>
      </c>
      <c r="B5" s="51" t="s">
        <v>22</v>
      </c>
      <c r="C5" s="30"/>
      <c r="D5" s="30"/>
      <c r="E5" s="28">
        <v>36</v>
      </c>
      <c r="F5" s="52">
        <f>39005.04*3</f>
        <v>117015.12</v>
      </c>
      <c r="H5" s="4" t="s">
        <v>21</v>
      </c>
    </row>
    <row r="6" spans="1:8" ht="28.8" x14ac:dyDescent="0.3">
      <c r="A6" s="51" t="s">
        <v>8</v>
      </c>
      <c r="B6" s="51" t="s">
        <v>23</v>
      </c>
      <c r="C6" s="31">
        <v>44197</v>
      </c>
      <c r="D6" s="31">
        <v>45291</v>
      </c>
      <c r="E6" s="28">
        <v>60</v>
      </c>
      <c r="F6" s="52">
        <v>123844.1</v>
      </c>
      <c r="G6" t="s">
        <v>24</v>
      </c>
      <c r="H6" s="4" t="s">
        <v>21</v>
      </c>
    </row>
    <row r="7" spans="1:8" ht="28.8" x14ac:dyDescent="0.3">
      <c r="A7" s="51" t="s">
        <v>8</v>
      </c>
      <c r="B7" s="51" t="s">
        <v>25</v>
      </c>
      <c r="C7" s="31">
        <v>44682</v>
      </c>
      <c r="D7" s="31">
        <v>45047</v>
      </c>
      <c r="E7" s="28">
        <v>12</v>
      </c>
      <c r="F7" s="53">
        <v>6078.24</v>
      </c>
      <c r="H7" s="4" t="s">
        <v>21</v>
      </c>
    </row>
    <row r="8" spans="1:8" ht="86.4" x14ac:dyDescent="0.3">
      <c r="A8" s="36" t="s">
        <v>8</v>
      </c>
      <c r="B8" s="36" t="s">
        <v>26</v>
      </c>
      <c r="C8" s="32">
        <v>44470</v>
      </c>
      <c r="D8" s="32">
        <v>45199</v>
      </c>
      <c r="E8" s="28" t="s">
        <v>27</v>
      </c>
      <c r="F8" s="54" t="s">
        <v>28</v>
      </c>
      <c r="G8" s="13"/>
      <c r="H8" s="11" t="s">
        <v>16</v>
      </c>
    </row>
    <row r="9" spans="1:8" ht="72" x14ac:dyDescent="0.3">
      <c r="A9" s="36" t="s">
        <v>8</v>
      </c>
      <c r="B9" s="36" t="s">
        <v>29</v>
      </c>
      <c r="C9" s="32">
        <v>44470</v>
      </c>
      <c r="D9" s="32">
        <v>45199</v>
      </c>
      <c r="E9" s="28" t="s">
        <v>27</v>
      </c>
      <c r="F9" s="54" t="s">
        <v>30</v>
      </c>
      <c r="G9" s="14"/>
      <c r="H9" s="12" t="s">
        <v>16</v>
      </c>
    </row>
    <row r="10" spans="1:8" ht="72" x14ac:dyDescent="0.3">
      <c r="A10" s="36" t="s">
        <v>8</v>
      </c>
      <c r="B10" s="36" t="s">
        <v>31</v>
      </c>
      <c r="C10" s="32">
        <v>43831</v>
      </c>
      <c r="D10" s="32">
        <v>45291</v>
      </c>
      <c r="E10" s="34" t="s">
        <v>32</v>
      </c>
      <c r="F10" s="54" t="s">
        <v>33</v>
      </c>
      <c r="G10" s="14"/>
      <c r="H10" s="12" t="s">
        <v>16</v>
      </c>
    </row>
    <row r="11" spans="1:8" ht="72" x14ac:dyDescent="0.3">
      <c r="A11" s="36" t="s">
        <v>8</v>
      </c>
      <c r="B11" s="36" t="s">
        <v>34</v>
      </c>
      <c r="C11" s="32">
        <v>44105</v>
      </c>
      <c r="D11" s="32">
        <v>45565</v>
      </c>
      <c r="E11" s="34" t="s">
        <v>32</v>
      </c>
      <c r="F11" s="54" t="s">
        <v>35</v>
      </c>
      <c r="G11" s="14"/>
      <c r="H11" s="12" t="s">
        <v>16</v>
      </c>
    </row>
    <row r="12" spans="1:8" ht="72" x14ac:dyDescent="0.3">
      <c r="A12" s="36" t="s">
        <v>36</v>
      </c>
      <c r="B12" s="55" t="s">
        <v>37</v>
      </c>
      <c r="C12" s="32">
        <v>44287</v>
      </c>
      <c r="D12" s="32">
        <v>45138</v>
      </c>
      <c r="E12" s="34" t="s">
        <v>38</v>
      </c>
      <c r="F12" s="56" t="s">
        <v>39</v>
      </c>
      <c r="G12" s="12"/>
      <c r="H12" s="12" t="s">
        <v>16</v>
      </c>
    </row>
    <row r="13" spans="1:8" ht="201.6" x14ac:dyDescent="0.3">
      <c r="A13" s="36" t="s">
        <v>36</v>
      </c>
      <c r="B13" s="36" t="s">
        <v>40</v>
      </c>
      <c r="C13" s="32">
        <v>44287</v>
      </c>
      <c r="D13" s="32">
        <v>45016</v>
      </c>
      <c r="E13" s="34" t="s">
        <v>41</v>
      </c>
      <c r="F13" s="56" t="s">
        <v>42</v>
      </c>
      <c r="G13" s="12"/>
      <c r="H13" s="12" t="s">
        <v>16</v>
      </c>
    </row>
    <row r="14" spans="1:8" ht="72" x14ac:dyDescent="0.3">
      <c r="A14" s="36" t="s">
        <v>8</v>
      </c>
      <c r="B14" s="36" t="s">
        <v>43</v>
      </c>
      <c r="C14" s="32">
        <v>44162</v>
      </c>
      <c r="D14" s="32">
        <v>45987</v>
      </c>
      <c r="E14" s="34" t="s">
        <v>44</v>
      </c>
      <c r="F14" s="56" t="s">
        <v>45</v>
      </c>
      <c r="G14" s="12"/>
      <c r="H14" s="12" t="s">
        <v>16</v>
      </c>
    </row>
    <row r="15" spans="1:8" ht="72" x14ac:dyDescent="0.3">
      <c r="A15" s="36" t="s">
        <v>8</v>
      </c>
      <c r="B15" s="36" t="s">
        <v>46</v>
      </c>
      <c r="C15" s="31">
        <v>43800</v>
      </c>
      <c r="D15" s="31">
        <v>45626</v>
      </c>
      <c r="E15" s="28" t="s">
        <v>44</v>
      </c>
      <c r="F15" s="54" t="s">
        <v>47</v>
      </c>
      <c r="G15" s="14"/>
      <c r="H15" s="12" t="s">
        <v>16</v>
      </c>
    </row>
    <row r="16" spans="1:8" ht="100.8" x14ac:dyDescent="0.3">
      <c r="A16" s="36" t="s">
        <v>36</v>
      </c>
      <c r="B16" s="36" t="s">
        <v>48</v>
      </c>
      <c r="C16" s="27">
        <v>43381</v>
      </c>
      <c r="D16" s="27">
        <v>45542</v>
      </c>
      <c r="E16" s="34" t="s">
        <v>49</v>
      </c>
      <c r="F16" s="57" t="s">
        <v>50</v>
      </c>
      <c r="G16" s="9"/>
      <c r="H16" s="11" t="s">
        <v>16</v>
      </c>
    </row>
    <row r="17" spans="1:8" ht="173.4" customHeight="1" x14ac:dyDescent="0.3">
      <c r="A17" s="36" t="s">
        <v>36</v>
      </c>
      <c r="B17" s="36" t="s">
        <v>51</v>
      </c>
      <c r="C17" s="27">
        <v>43678</v>
      </c>
      <c r="D17" s="27">
        <v>45504</v>
      </c>
      <c r="E17" s="34" t="s">
        <v>52</v>
      </c>
      <c r="F17" s="29" t="s">
        <v>53</v>
      </c>
      <c r="G17" s="10"/>
      <c r="H17" s="12" t="s">
        <v>16</v>
      </c>
    </row>
    <row r="18" spans="1:8" ht="57.6" x14ac:dyDescent="0.3">
      <c r="A18" s="36" t="s">
        <v>36</v>
      </c>
      <c r="B18" s="36" t="s">
        <v>54</v>
      </c>
      <c r="C18" s="27">
        <v>43012</v>
      </c>
      <c r="D18" s="27">
        <v>45202</v>
      </c>
      <c r="E18" s="34" t="s">
        <v>49</v>
      </c>
      <c r="F18" s="57" t="s">
        <v>55</v>
      </c>
      <c r="G18" s="10"/>
      <c r="H18" s="12" t="s">
        <v>16</v>
      </c>
    </row>
    <row r="19" spans="1:8" ht="57.6" x14ac:dyDescent="0.3">
      <c r="A19" s="51" t="s">
        <v>36</v>
      </c>
      <c r="B19" s="51" t="s">
        <v>56</v>
      </c>
      <c r="C19" s="31">
        <v>44221</v>
      </c>
      <c r="D19" s="31">
        <v>45682</v>
      </c>
      <c r="E19" s="30">
        <v>48</v>
      </c>
      <c r="F19" s="58">
        <v>4559280</v>
      </c>
      <c r="H19" s="4" t="s">
        <v>57</v>
      </c>
    </row>
    <row r="20" spans="1:8" ht="57.6" x14ac:dyDescent="0.3">
      <c r="A20" s="51" t="s">
        <v>36</v>
      </c>
      <c r="B20" s="51" t="s">
        <v>58</v>
      </c>
      <c r="C20" s="31">
        <v>44133</v>
      </c>
      <c r="D20" s="31">
        <v>45594</v>
      </c>
      <c r="E20" s="30">
        <v>48</v>
      </c>
      <c r="F20" s="58">
        <v>18183590.280000001</v>
      </c>
      <c r="H20" s="4" t="s">
        <v>57</v>
      </c>
    </row>
    <row r="21" spans="1:8" ht="43.2" x14ac:dyDescent="0.3">
      <c r="A21" s="37" t="s">
        <v>59</v>
      </c>
      <c r="B21" s="37" t="s">
        <v>60</v>
      </c>
      <c r="C21" s="38">
        <v>44531</v>
      </c>
      <c r="D21" s="38">
        <v>45626</v>
      </c>
      <c r="E21" s="39">
        <v>36</v>
      </c>
      <c r="F21" s="40">
        <v>956578.53</v>
      </c>
      <c r="G21" s="16" t="s">
        <v>61</v>
      </c>
      <c r="H21" s="17" t="s">
        <v>62</v>
      </c>
    </row>
    <row r="22" spans="1:8" ht="57.6" x14ac:dyDescent="0.3">
      <c r="A22" s="37" t="s">
        <v>59</v>
      </c>
      <c r="B22" s="51" t="s">
        <v>64</v>
      </c>
      <c r="C22" s="31">
        <v>43846</v>
      </c>
      <c r="D22" s="31">
        <v>44941</v>
      </c>
      <c r="E22" s="28">
        <v>36</v>
      </c>
      <c r="F22" s="59">
        <v>136726.44</v>
      </c>
      <c r="H22" s="4" t="s">
        <v>16</v>
      </c>
    </row>
    <row r="23" spans="1:8" ht="57.6" x14ac:dyDescent="0.3">
      <c r="A23" s="37" t="s">
        <v>59</v>
      </c>
      <c r="B23" s="51" t="s">
        <v>63</v>
      </c>
      <c r="C23" s="31">
        <v>43811</v>
      </c>
      <c r="D23" s="31">
        <v>45271</v>
      </c>
      <c r="E23" s="28" t="s">
        <v>67</v>
      </c>
      <c r="F23" s="59">
        <v>360335.61</v>
      </c>
      <c r="H23" s="4" t="s">
        <v>16</v>
      </c>
    </row>
    <row r="24" spans="1:8" ht="43.2" x14ac:dyDescent="0.3">
      <c r="A24" s="37" t="s">
        <v>59</v>
      </c>
      <c r="B24" s="51" t="s">
        <v>65</v>
      </c>
      <c r="C24" s="31">
        <v>43809</v>
      </c>
      <c r="D24" s="31">
        <v>45291</v>
      </c>
      <c r="E24" s="28" t="s">
        <v>68</v>
      </c>
      <c r="F24" s="59">
        <v>267816.78999999998</v>
      </c>
      <c r="H24" s="4" t="s">
        <v>16</v>
      </c>
    </row>
    <row r="25" spans="1:8" ht="28.8" x14ac:dyDescent="0.3">
      <c r="A25" s="37" t="s">
        <v>59</v>
      </c>
      <c r="B25" s="51" t="s">
        <v>66</v>
      </c>
      <c r="C25" s="31">
        <v>43627</v>
      </c>
      <c r="D25" s="31">
        <v>45453</v>
      </c>
      <c r="E25" s="28" t="s">
        <v>68</v>
      </c>
      <c r="F25" s="59">
        <v>17750.89</v>
      </c>
      <c r="H25" s="4" t="s">
        <v>16</v>
      </c>
    </row>
    <row r="26" spans="1:8" ht="57.6" x14ac:dyDescent="0.3">
      <c r="A26" s="37" t="s">
        <v>59</v>
      </c>
      <c r="B26" s="51" t="s">
        <v>69</v>
      </c>
      <c r="C26" s="31">
        <v>44383</v>
      </c>
      <c r="D26" s="31">
        <v>45104</v>
      </c>
      <c r="E26" s="28" t="s">
        <v>70</v>
      </c>
      <c r="F26" s="59">
        <v>129521</v>
      </c>
      <c r="H26" s="4" t="s">
        <v>16</v>
      </c>
    </row>
  </sheetData>
  <mergeCells count="1">
    <mergeCell ref="A1:F1"/>
  </mergeCells>
  <dataValidations count="1">
    <dataValidation type="list" showErrorMessage="1" errorTitle="Atención" error="Por favor, introduzca una de las sociedades de la lista desplegable." sqref="A4 A8:A26" xr:uid="{04C1D013-B504-41CD-AF57-3C6185A4F3CF}">
      <formula1>Sociedades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80AD-CFF0-4216-A4CA-2B7B9354D158}">
  <dimension ref="A1:H10"/>
  <sheetViews>
    <sheetView zoomScale="90" zoomScaleNormal="90" workbookViewId="0">
      <selection activeCell="B4" sqref="B4"/>
    </sheetView>
  </sheetViews>
  <sheetFormatPr baseColWidth="10" defaultRowHeight="14.4" x14ac:dyDescent="0.3"/>
  <cols>
    <col min="1" max="1" width="26.77734375" customWidth="1"/>
    <col min="2" max="2" width="55.6640625" customWidth="1"/>
    <col min="3" max="3" width="17.6640625" customWidth="1"/>
    <col min="4" max="4" width="22.33203125" customWidth="1"/>
    <col min="5" max="5" width="15.21875" customWidth="1"/>
    <col min="6" max="6" width="20" customWidth="1"/>
    <col min="7" max="7" width="12.88671875" hidden="1" customWidth="1"/>
    <col min="8" max="8" width="23.21875" style="4" hidden="1" customWidth="1"/>
  </cols>
  <sheetData>
    <row r="1" spans="1:8" s="1" customFormat="1" ht="15.6" x14ac:dyDescent="0.3">
      <c r="A1" s="18" t="s">
        <v>7</v>
      </c>
      <c r="B1" s="18"/>
      <c r="C1" s="18"/>
      <c r="D1" s="18"/>
      <c r="E1" s="18"/>
      <c r="F1" s="18"/>
      <c r="H1" s="2" t="s">
        <v>0</v>
      </c>
    </row>
    <row r="2" spans="1:8" s="1" customFormat="1" ht="31.2" x14ac:dyDescent="0.3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H2" s="2"/>
    </row>
    <row r="3" spans="1:8" ht="28.8" x14ac:dyDescent="0.3">
      <c r="A3" s="36" t="s">
        <v>8</v>
      </c>
      <c r="B3" s="41" t="s">
        <v>74</v>
      </c>
      <c r="C3" s="27">
        <v>44821</v>
      </c>
      <c r="D3" s="27">
        <v>45551</v>
      </c>
      <c r="E3" s="42">
        <v>24</v>
      </c>
      <c r="F3" s="43">
        <f>280089.5/2</f>
        <v>140044.75</v>
      </c>
      <c r="G3" s="8"/>
      <c r="H3" s="5" t="s">
        <v>12</v>
      </c>
    </row>
    <row r="4" spans="1:8" ht="28.8" x14ac:dyDescent="0.3">
      <c r="A4" s="36" t="s">
        <v>8</v>
      </c>
      <c r="B4" s="36" t="s">
        <v>73</v>
      </c>
      <c r="C4" s="27">
        <v>44821</v>
      </c>
      <c r="D4" s="27">
        <v>45551</v>
      </c>
      <c r="E4" s="42">
        <v>24</v>
      </c>
      <c r="F4" s="29">
        <f>220542.9/2</f>
        <v>110271.45</v>
      </c>
      <c r="G4" s="8"/>
      <c r="H4" s="5" t="s">
        <v>12</v>
      </c>
    </row>
    <row r="5" spans="1:8" ht="63" customHeight="1" x14ac:dyDescent="0.3">
      <c r="A5" s="26" t="s">
        <v>8</v>
      </c>
      <c r="B5" s="35" t="s">
        <v>13</v>
      </c>
      <c r="C5" s="44">
        <v>44662</v>
      </c>
      <c r="D5" s="44">
        <v>45392</v>
      </c>
      <c r="E5" s="42" t="s">
        <v>14</v>
      </c>
      <c r="F5" s="33" t="s">
        <v>15</v>
      </c>
      <c r="G5" s="9"/>
      <c r="H5" s="11" t="s">
        <v>16</v>
      </c>
    </row>
    <row r="6" spans="1:8" ht="40.200000000000003" customHeight="1" x14ac:dyDescent="0.3">
      <c r="A6" s="26" t="s">
        <v>8</v>
      </c>
      <c r="B6" s="35" t="s">
        <v>17</v>
      </c>
      <c r="C6" s="44">
        <v>44740</v>
      </c>
      <c r="D6" s="44">
        <v>45470</v>
      </c>
      <c r="E6" s="42" t="s">
        <v>14</v>
      </c>
      <c r="F6" s="33" t="s">
        <v>18</v>
      </c>
      <c r="G6" s="10"/>
      <c r="H6" s="12" t="s">
        <v>16</v>
      </c>
    </row>
    <row r="7" spans="1:8" ht="43.2" x14ac:dyDescent="0.3">
      <c r="A7" s="45" t="s">
        <v>71</v>
      </c>
      <c r="B7" s="45" t="s">
        <v>75</v>
      </c>
      <c r="C7" s="46">
        <v>44875</v>
      </c>
      <c r="D7" s="46">
        <v>45605</v>
      </c>
      <c r="E7" s="47">
        <v>24</v>
      </c>
      <c r="F7" s="48">
        <v>1248186.49</v>
      </c>
      <c r="H7" s="4" t="s">
        <v>16</v>
      </c>
    </row>
    <row r="8" spans="1:8" ht="28.8" x14ac:dyDescent="0.3">
      <c r="A8" s="45" t="s">
        <v>72</v>
      </c>
      <c r="B8" s="49" t="s">
        <v>76</v>
      </c>
      <c r="C8" s="46">
        <v>44697</v>
      </c>
      <c r="D8" s="46">
        <v>45291</v>
      </c>
      <c r="E8" s="47">
        <v>8</v>
      </c>
      <c r="F8" s="48">
        <v>44997</v>
      </c>
      <c r="H8" s="4" t="s">
        <v>16</v>
      </c>
    </row>
    <row r="9" spans="1:8" ht="28.8" x14ac:dyDescent="0.3">
      <c r="A9" s="45" t="s">
        <v>72</v>
      </c>
      <c r="B9" s="49" t="s">
        <v>77</v>
      </c>
      <c r="C9" s="46">
        <v>44774</v>
      </c>
      <c r="D9" s="46">
        <v>45138</v>
      </c>
      <c r="E9" s="47">
        <v>12</v>
      </c>
      <c r="F9" s="48">
        <v>49075.85</v>
      </c>
      <c r="H9" s="4" t="s">
        <v>16</v>
      </c>
    </row>
    <row r="10" spans="1:8" x14ac:dyDescent="0.3">
      <c r="A10" s="8"/>
    </row>
  </sheetData>
  <mergeCells count="1">
    <mergeCell ref="A1:F1"/>
  </mergeCells>
  <dataValidations count="1">
    <dataValidation type="list" showErrorMessage="1" errorTitle="Atención" error="Por favor, introduzca una de las sociedades de la lista desplegable." sqref="A3:A6" xr:uid="{36A0AD2B-72C7-4CCF-9199-114CE542D37F}">
      <formula1>Sociedades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F345F68ED1A14EA4A57AC8862EF6E2" ma:contentTypeVersion="16" ma:contentTypeDescription="Crear nuevo documento." ma:contentTypeScope="" ma:versionID="88eff6826ce4ddfea122badfe8fe1c37">
  <xsd:schema xmlns:xsd="http://www.w3.org/2001/XMLSchema" xmlns:xs="http://www.w3.org/2001/XMLSchema" xmlns:p="http://schemas.microsoft.com/office/2006/metadata/properties" xmlns:ns2="54fa911a-c1e6-4d2c-b751-9f07e676f372" xmlns:ns3="c164d289-9abb-49f1-bc5b-54d05f60f559" targetNamespace="http://schemas.microsoft.com/office/2006/metadata/properties" ma:root="true" ma:fieldsID="10e694adcfd1a3be0253958dd88f1d30" ns2:_="" ns3:_="">
    <xsd:import namespace="54fa911a-c1e6-4d2c-b751-9f07e676f372"/>
    <xsd:import namespace="c164d289-9abb-49f1-bc5b-54d05f60f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a911a-c1e6-4d2c-b751-9f07e676f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7b3b367-fee8-4b53-8ba9-81855ffea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4d289-9abb-49f1-bc5b-54d05f60f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596d67-63de-401e-a29a-560f41b073a0}" ma:internalName="TaxCatchAll" ma:showField="CatchAllData" ma:web="c164d289-9abb-49f1-bc5b-54d05f60f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C5664-7A1E-4E93-8BE0-2D01A7AC7B63}"/>
</file>

<file path=customXml/itemProps2.xml><?xml version="1.0" encoding="utf-8"?>
<ds:datastoreItem xmlns:ds="http://schemas.openxmlformats.org/officeDocument/2006/customXml" ds:itemID="{34105466-07BF-4A58-8AE7-26F8B0C54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Vigentes a 31-12-2022</vt:lpstr>
      <vt:lpstr>01-01-2022 al 31-12-2022</vt:lpstr>
    </vt:vector>
  </TitlesOfParts>
  <Company>ILUNION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Planchuelo Luengo, Gema</dc:creator>
  <cp:lastModifiedBy>Sergio Verdasco Gil</cp:lastModifiedBy>
  <dcterms:created xsi:type="dcterms:W3CDTF">2022-07-13T18:09:21Z</dcterms:created>
  <dcterms:modified xsi:type="dcterms:W3CDTF">2023-09-11T15:18:45Z</dcterms:modified>
</cp:coreProperties>
</file>